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727"/>
  <workbookPr filterPrivacy="1" defaultThemeVersion="124226"/>
  <xr:revisionPtr revIDLastSave="0" documentId="13_ncr:1_{33F7F8AB-C4AB-4E9D-BFBB-CE7073C66A26}" xr6:coauthVersionLast="43" xr6:coauthVersionMax="43" xr10:uidLastSave="{00000000-0000-0000-0000-000000000000}"/>
  <bookViews>
    <workbookView xWindow="-120" yWindow="-120" windowWidth="21840" windowHeight="13140" xr2:uid="{00000000-000D-0000-FFFF-FFFF00000000}"/>
  </bookViews>
  <sheets>
    <sheet name="Лист1" sheetId="1" r:id="rId1"/>
  </sheet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30" i="1" l="1"/>
  <c r="F13" i="1"/>
  <c r="F12" i="1"/>
  <c r="F11" i="1"/>
  <c r="F10" i="1"/>
  <c r="F9" i="1"/>
  <c r="F8" i="1"/>
  <c r="F7" i="1"/>
  <c r="F6" i="1"/>
  <c r="F5" i="1"/>
  <c r="F23" i="1" l="1"/>
  <c r="F24" i="1"/>
  <c r="F25" i="1"/>
  <c r="F26" i="1"/>
  <c r="F27" i="1"/>
  <c r="F28" i="1"/>
  <c r="F29" i="1"/>
  <c r="F22" i="1"/>
</calcChain>
</file>

<file path=xl/sharedStrings.xml><?xml version="1.0" encoding="utf-8"?>
<sst xmlns="http://schemas.openxmlformats.org/spreadsheetml/2006/main" count="54" uniqueCount="44">
  <si>
    <t>№1 қосымша</t>
  </si>
  <si>
    <t>Саны</t>
  </si>
  <si>
    <t>Техникалық ерекшеліктерді мемлекеттік тілге аударғанда сәйкес келмеген жағдайда орыс тіліндегі аударманы дұрыс таңдау қажет.</t>
  </si>
  <si>
    <t xml:space="preserve">Приложение №1 </t>
  </si>
  <si>
    <t>Кол-во.</t>
  </si>
  <si>
    <t xml:space="preserve">В случае разночтений в переводе технической спецификации на государственном языке правильным вариантом считать перевод на русском языке. </t>
  </si>
  <si>
    <t>№ р/н</t>
  </si>
  <si>
    <t>ИТОГО</t>
  </si>
  <si>
    <t>Өл. бірлігі</t>
  </si>
  <si>
    <t>Ед.изм.</t>
  </si>
  <si>
    <t>Цена за ед. (тенге)</t>
  </si>
  <si>
    <t>Сумма (тенге)</t>
  </si>
  <si>
    <t>Бірлік бағасы (теңге)</t>
  </si>
  <si>
    <t>№ п/п</t>
  </si>
  <si>
    <t>БАРЛЫҒЫ</t>
  </si>
  <si>
    <t>Атауы/қосымша сипаттамасы</t>
  </si>
  <si>
    <t>Наименование/Дополнительная характеристика</t>
  </si>
  <si>
    <t>Жалпы сомасы (теңге)</t>
  </si>
  <si>
    <t>Условия поставки: Поставка товара осуществляется с момента вступления в силу Договора по заявке Заказчика 15 календарных дней.</t>
  </si>
  <si>
    <t>Жеткізу шарттары: Тауарды жеткізу шарт күшіне енген сәттен бастап 15 күнтізбелік күн ішінде тапсырыс берушінің өтінімі бойынша жүзеге асырылады.</t>
  </si>
  <si>
    <t>уп</t>
  </si>
  <si>
    <t>фл</t>
  </si>
  <si>
    <t>шт</t>
  </si>
  <si>
    <t>Бактерицидные лампы настенные. Источники излучения: 2 лампы на 30 Вт. Ультрафиолетовая бактерицидная лампа с пониженным содержанием ртути не более 4,3 мг, хранящейся в лампе в виде таблетки либо амальгамы (не в жидком виде), поток излучения - 12 Вт, минимальная облученность на расстоянии 1м в секторе прямого луча – 1,2 Вт/м2. Образование озона полностью отсутствует. Срок службы 9000 часов без спада бактерицидного потока до конца срока службы. Производительность по S. Aureus при бактерицидной эффективности: 95% - 376 м3/час; 99% - 245 м3/час. Габаритные размеры 100*85*920 мм, вес 3,0 кг.</t>
  </si>
  <si>
    <t>Шприц инсулиновый 1,0</t>
  </si>
  <si>
    <t>набор</t>
  </si>
  <si>
    <t xml:space="preserve">Набор реагентов Антиген кардиолипиновый для реакции микропреципитации "Сифилис-ArКЛ-РМП" Комплект №2, 2000 определений Набор укомплектован сыворотками контрольными для диагностики сифилиса (положительной и отрицательной) (7 флакона по 10,0 мл. + контрольные сыворотки К+ и К- по 1,0 мл.) (В состав набора входит:
взвесь АгКЛ в 10 % растворе холин-хлорида, содержащая кардиолипина – 0,033 %; лецитина – 0,27
%, холестерина – 0,9 %, ЭДТА (стабилизатор) в конечной концентрации 0,0125 моль/л и тимеросал
(консервант) в конечной концентрации 0,1 %.) </t>
  </si>
  <si>
    <t>Бриллиантовый зеленый 1% 20мл</t>
  </si>
  <si>
    <t>Шапочка Буф одноразовая плотность 15</t>
  </si>
  <si>
    <t>Термоиндикатор 132 ° №500</t>
  </si>
  <si>
    <t>Бактерицидті қабырға шамдары. Сәулелену көздері: 30 Вт 2 шам. Таблетка немесе амальгама (сұйық түрде емес) түрінде Лампада сақталатын, құрамында сынап мөлшері 4,3 мг аспайтын ультракүлгін бактерицидті шам, сәулелену ағыны - 12 Вт, тікелей сәуле секторындағы 1м қашықтықтағы ең аз сәулеленуі – 1,2 Вт/м2. Озонның пайда болуы мүлдем жоқ. Қызмет ету мерзімі 9000 сағат бактерицидті ағынның төмендеуінсіз қызмет ету мерзімінің соңына дейін. Бактерицидті тиімділік кезінде s.Aureus бойынша өнімділік: 95% - 376 м3/сағ; 99% - 245 м3/сағ. Габариттік өлшемдері 100*85*920 мм, салмағы 3,0 кг.</t>
  </si>
  <si>
    <t>дана</t>
  </si>
  <si>
    <t>"Сифилис-АгКЛ-РМП" микропреципитация реакциясына арналған кардиолипинді Антиген Реагенттер жинағы жиынтық №2, 2000 анықтаулар жиынтық мерезді (оң және теріс) (7 құты 10,0 мл - ден + бақылау сарысулары К+ және К-1,0 мл-ден) анықтауға арналған бақылау сарысуларымен толықтырылған (жиынтық құрамына 10,0 мл-ден 7 құты + бақылау сарысулары к + және К-1,0 мл-ден кіреді):
құрамында кардиолипин-0,033%; лецитин – 0,27 бар холин – хлорид 10% ерітіндісіндегі АгКЛ жүзіндісі
%, холестерин – 0,9%, ЭДТА (тұрақтандырғыш) соңғы концентрациядағы 0,0125 моль / л және тимеросал
(консервант) соңғы концентрациядағы 0,1%.)</t>
  </si>
  <si>
    <t>жиынтығы</t>
  </si>
  <si>
    <t>Инсулинді шприц 1,0</t>
  </si>
  <si>
    <t>қорап</t>
  </si>
  <si>
    <t>Телпек Буф бір ретті (тығыздығы 15)</t>
  </si>
  <si>
    <t>ИГЛООТСЕКАТЕЛЬ ИМ-01 (Предназначен для процедурных кабинетов, поликлиник, больниц, применяется для разрушения одноразовых шприцев и защиты пациентов и медицинского персонала от возможного заражения от использованных шприцев (исключает риск повторного применения).
Деструктор представляет собой металлическую гильотину, оснащенную пластиковым контейнером с крышкой. Гильотина «скусывает» иглу (без снятия со шприца), вместе с носиком шприца. Игла падает в контейнер.
Специальное отверстие для отсечения иглы исключает возможность случайного травмирования персонала использованной иглой, обеспечивая безопасность персонала.
– Габаритные размеры, мм 170х90х150
– Масса 0,8 кг
Комплектация:
Иглоотсекатель ИМ-01   -  1 шт.
Контейнер для сбора игл   -  2 шт.)</t>
  </si>
  <si>
    <t>ИМ-01 ине тескіш (емшара кабинеттеріне, емханаларға, ауруханаларға арналған, бір реттік шприцтерді бұзу және пациенттер мен медициналық қызметкерлерді пайдаланған шприцтерден жұқтыру мүмкіндігінен қорғау үшін қолданылады (қайта қолдану қаупін болдырмайды).
Деструктор-қақпағы бар пластикалық контейнермен жабдықталған металл гильотина. Гильотин инені (шприцтен алынбастан), шприцтің мұрынымен бірге "тығындайды". Ине контейнерге түседі.
Инені кесуге арналған арнайы тесік персоналдың қауіпсіздігін қамтамасыз ете отырып, пайдаланылған инемен персоналдың кездейсоқ жарақаттану мүмкіндігін болдырмайды.
- Габариттік өлшемдері, мм 170х90х150
- Салмағы 0,8 кг
Жинақтау:
Иглоотсекатель М-01 - 1 дана.
Инелерді жинауға арналған Контейнер - 2 дана.)</t>
  </si>
  <si>
    <t xml:space="preserve">Носилки медицинские (брезентовые, складные, с ремнями для транспортировки пострадавшего, оборудованы четырьмя опорами) </t>
  </si>
  <si>
    <t>Медициналық зембілдер (брезент, жиналмалы, зардап шегушіні тасымалдауға арналған белдіктері бар, төрт тірекпен жабдықталған)</t>
  </si>
  <si>
    <t xml:space="preserve">дана </t>
  </si>
  <si>
    <t xml:space="preserve">2019 жылғы 22.07 №032 хабарламаға </t>
  </si>
  <si>
    <t>к объявлению №032 от 22.07.2019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</si>
</sst>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charset val="204"/>
      <scheme val="minor"/>
    </font>
    <font>
      <sz val="12"/>
      <color theme="1"/>
      <name val="Times New Roman"/>
      <family val="1"/>
      <charset val="204"/>
    </font>
    <font>
      <sz val="11"/>
      <color theme="1"/>
      <name val="Times New Roman"/>
      <family val="1"/>
      <charset val="204"/>
    </font>
    <font>
      <b/>
      <sz val="11"/>
      <color theme="1"/>
      <name val="Times New Roman"/>
      <family val="1"/>
      <charset val="204"/>
    </font>
    <font>
      <b/>
      <sz val="11"/>
      <color rgb="FF000000"/>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7">
    <xf numFmtId="0" fontId="0" fillId="0" borderId="0" xfId="0"/>
    <xf numFmtId="0" fontId="1" fillId="0" borderId="0" xfId="0" applyFont="1"/>
    <xf numFmtId="0" fontId="2" fillId="0" borderId="1" xfId="0" applyFont="1" applyBorder="1" applyAlignment="1">
      <alignment horizontal="center" vertical="top" wrapText="1"/>
    </xf>
    <xf numFmtId="0" fontId="2" fillId="0" borderId="1" xfId="0" applyFont="1" applyBorder="1" applyAlignment="1">
      <alignment horizontal="center" vertical="center" wrapText="1"/>
    </xf>
    <xf numFmtId="0" fontId="2" fillId="0" borderId="0" xfId="0" applyFont="1"/>
    <xf numFmtId="0" fontId="3" fillId="0" borderId="0" xfId="0" applyFont="1" applyAlignment="1">
      <alignment horizontal="right"/>
    </xf>
    <xf numFmtId="0" fontId="3" fillId="0" borderId="1" xfId="0" applyFont="1" applyBorder="1" applyAlignment="1">
      <alignment horizontal="center" vertical="center" wrapText="1"/>
    </xf>
    <xf numFmtId="0" fontId="2" fillId="0" borderId="0" xfId="0" applyFont="1" applyAlignment="1">
      <alignment horizontal="center"/>
    </xf>
    <xf numFmtId="0" fontId="3" fillId="0" borderId="1" xfId="0" applyFont="1" applyBorder="1" applyAlignment="1">
      <alignment horizontal="center" vertical="top" wrapText="1"/>
    </xf>
    <xf numFmtId="0" fontId="2" fillId="0" borderId="0" xfId="0" applyFont="1" applyAlignment="1">
      <alignment horizontal="justify"/>
    </xf>
    <xf numFmtId="0" fontId="4" fillId="0" borderId="1" xfId="0" applyFont="1" applyBorder="1" applyAlignment="1">
      <alignment horizontal="center" vertical="top" wrapText="1"/>
    </xf>
    <xf numFmtId="0" fontId="4" fillId="0" borderId="1" xfId="0" applyNumberFormat="1" applyFont="1" applyBorder="1" applyAlignment="1">
      <alignment horizontal="center" vertical="top" wrapText="1"/>
    </xf>
    <xf numFmtId="0" fontId="2" fillId="0" borderId="0" xfId="0" applyFont="1" applyAlignment="1">
      <alignment horizontal="center" wrapText="1"/>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2"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9"/>
  <sheetViews>
    <sheetView tabSelected="1" zoomScale="80" zoomScaleNormal="80" workbookViewId="0">
      <selection activeCell="B23" sqref="B23"/>
    </sheetView>
  </sheetViews>
  <sheetFormatPr defaultRowHeight="15.75" x14ac:dyDescent="0.25"/>
  <cols>
    <col min="1" max="1" width="9.140625" style="1"/>
    <col min="2" max="2" width="106.7109375" style="1" customWidth="1"/>
    <col min="3" max="3" width="18.28515625" style="1" customWidth="1"/>
    <col min="4" max="4" width="14.5703125" style="1" customWidth="1"/>
    <col min="5" max="5" width="24.42578125" style="1" customWidth="1"/>
    <col min="6" max="6" width="23.42578125" style="1" customWidth="1"/>
  </cols>
  <sheetData>
    <row r="1" spans="1:6" ht="15" x14ac:dyDescent="0.25">
      <c r="A1" s="4"/>
      <c r="B1" s="4"/>
      <c r="C1" s="4"/>
      <c r="D1" s="4"/>
      <c r="E1" s="4"/>
      <c r="F1" s="5" t="s">
        <v>42</v>
      </c>
    </row>
    <row r="2" spans="1:6" ht="15" x14ac:dyDescent="0.25">
      <c r="A2" s="4"/>
      <c r="B2" s="4"/>
      <c r="C2" s="4"/>
      <c r="D2" s="4"/>
      <c r="E2" s="4"/>
      <c r="F2" s="5" t="s">
        <v>0</v>
      </c>
    </row>
    <row r="3" spans="1:6" ht="15" x14ac:dyDescent="0.25">
      <c r="A3" s="4"/>
      <c r="B3" s="4"/>
      <c r="C3" s="4"/>
      <c r="D3" s="4"/>
      <c r="E3" s="4"/>
      <c r="F3" s="5"/>
    </row>
    <row r="4" spans="1:6" ht="28.5" x14ac:dyDescent="0.25">
      <c r="A4" s="6" t="s">
        <v>6</v>
      </c>
      <c r="B4" s="6" t="s">
        <v>15</v>
      </c>
      <c r="C4" s="6" t="s">
        <v>8</v>
      </c>
      <c r="D4" s="6" t="s">
        <v>1</v>
      </c>
      <c r="E4" s="6" t="s">
        <v>12</v>
      </c>
      <c r="F4" s="6" t="s">
        <v>17</v>
      </c>
    </row>
    <row r="5" spans="1:6" ht="89.25" customHeight="1" x14ac:dyDescent="0.25">
      <c r="A5" s="6">
        <v>1</v>
      </c>
      <c r="B5" s="3" t="s">
        <v>30</v>
      </c>
      <c r="C5" s="3" t="s">
        <v>31</v>
      </c>
      <c r="D5" s="3">
        <v>4</v>
      </c>
      <c r="E5" s="3">
        <v>20000</v>
      </c>
      <c r="F5" s="3">
        <f>D5*E5</f>
        <v>80000</v>
      </c>
    </row>
    <row r="6" spans="1:6" ht="180" x14ac:dyDescent="0.25">
      <c r="A6" s="6">
        <v>2</v>
      </c>
      <c r="B6" s="3" t="s">
        <v>38</v>
      </c>
      <c r="C6" s="3" t="s">
        <v>31</v>
      </c>
      <c r="D6" s="3">
        <v>2</v>
      </c>
      <c r="E6" s="3">
        <v>45000</v>
      </c>
      <c r="F6" s="3">
        <f t="shared" ref="F6:F12" si="0">D6*E6</f>
        <v>90000</v>
      </c>
    </row>
    <row r="7" spans="1:6" ht="105.75" customHeight="1" x14ac:dyDescent="0.25">
      <c r="A7" s="6">
        <v>3</v>
      </c>
      <c r="B7" s="3" t="s">
        <v>32</v>
      </c>
      <c r="C7" s="3" t="s">
        <v>33</v>
      </c>
      <c r="D7" s="3">
        <v>10</v>
      </c>
      <c r="E7" s="3">
        <v>40110</v>
      </c>
      <c r="F7" s="3">
        <f t="shared" si="0"/>
        <v>401100</v>
      </c>
    </row>
    <row r="8" spans="1:6" ht="15" x14ac:dyDescent="0.25">
      <c r="A8" s="6">
        <v>4</v>
      </c>
      <c r="B8" s="3" t="s">
        <v>34</v>
      </c>
      <c r="C8" s="3" t="s">
        <v>31</v>
      </c>
      <c r="D8" s="3">
        <v>500</v>
      </c>
      <c r="E8" s="3">
        <v>20</v>
      </c>
      <c r="F8" s="3">
        <f t="shared" si="0"/>
        <v>10000</v>
      </c>
    </row>
    <row r="9" spans="1:6" ht="15" x14ac:dyDescent="0.25">
      <c r="A9" s="6">
        <v>5</v>
      </c>
      <c r="B9" s="3" t="s">
        <v>29</v>
      </c>
      <c r="C9" s="3" t="s">
        <v>35</v>
      </c>
      <c r="D9" s="3">
        <v>20</v>
      </c>
      <c r="E9" s="3">
        <v>3804</v>
      </c>
      <c r="F9" s="3">
        <f t="shared" si="0"/>
        <v>76080</v>
      </c>
    </row>
    <row r="10" spans="1:6" ht="15" x14ac:dyDescent="0.25">
      <c r="A10" s="6">
        <v>6</v>
      </c>
      <c r="B10" s="3" t="s">
        <v>36</v>
      </c>
      <c r="C10" s="3" t="s">
        <v>31</v>
      </c>
      <c r="D10" s="3">
        <v>2000</v>
      </c>
      <c r="E10" s="3">
        <v>15</v>
      </c>
      <c r="F10" s="3">
        <f t="shared" si="0"/>
        <v>30000</v>
      </c>
    </row>
    <row r="11" spans="1:6" ht="15" x14ac:dyDescent="0.25">
      <c r="A11" s="6">
        <v>7</v>
      </c>
      <c r="B11" s="3" t="s">
        <v>27</v>
      </c>
      <c r="C11" s="3" t="s">
        <v>31</v>
      </c>
      <c r="D11" s="3">
        <v>30</v>
      </c>
      <c r="E11" s="3">
        <v>42.86</v>
      </c>
      <c r="F11" s="3">
        <f t="shared" si="0"/>
        <v>1285.8</v>
      </c>
    </row>
    <row r="12" spans="1:6" ht="30" x14ac:dyDescent="0.25">
      <c r="A12" s="6">
        <v>8</v>
      </c>
      <c r="B12" s="3" t="s">
        <v>40</v>
      </c>
      <c r="C12" s="3" t="s">
        <v>41</v>
      </c>
      <c r="D12" s="3">
        <v>1</v>
      </c>
      <c r="E12" s="3">
        <v>30000</v>
      </c>
      <c r="F12" s="3">
        <f t="shared" si="0"/>
        <v>30000</v>
      </c>
    </row>
    <row r="13" spans="1:6" ht="15" x14ac:dyDescent="0.25">
      <c r="A13" s="13" t="s">
        <v>14</v>
      </c>
      <c r="B13" s="14"/>
      <c r="C13" s="14"/>
      <c r="D13" s="14"/>
      <c r="E13" s="15"/>
      <c r="F13" s="10">
        <f>SUM(F5:F12)</f>
        <v>718465.8</v>
      </c>
    </row>
    <row r="14" spans="1:6" ht="15" x14ac:dyDescent="0.25">
      <c r="A14" s="7"/>
      <c r="B14" s="4"/>
      <c r="C14" s="4"/>
      <c r="D14" s="4"/>
      <c r="E14" s="4"/>
      <c r="F14" s="4"/>
    </row>
    <row r="15" spans="1:6" ht="15" x14ac:dyDescent="0.25">
      <c r="A15" s="16" t="s">
        <v>19</v>
      </c>
      <c r="B15" s="16"/>
      <c r="C15" s="16"/>
      <c r="D15" s="16"/>
      <c r="E15" s="16"/>
      <c r="F15" s="16"/>
    </row>
    <row r="16" spans="1:6" ht="15" x14ac:dyDescent="0.25">
      <c r="A16" s="16" t="s">
        <v>2</v>
      </c>
      <c r="B16" s="16"/>
      <c r="C16" s="16"/>
      <c r="D16" s="16"/>
      <c r="E16" s="16"/>
      <c r="F16" s="16"/>
    </row>
    <row r="17" spans="1:6" ht="15" x14ac:dyDescent="0.25">
      <c r="A17" s="7"/>
      <c r="B17" s="4"/>
      <c r="C17" s="4"/>
      <c r="D17" s="4"/>
      <c r="E17" s="4"/>
      <c r="F17" s="4"/>
    </row>
    <row r="18" spans="1:6" ht="15" x14ac:dyDescent="0.25">
      <c r="A18" s="7"/>
      <c r="B18" s="4"/>
      <c r="C18" s="4"/>
      <c r="D18" s="4"/>
      <c r="E18" s="4"/>
      <c r="F18" s="5" t="s">
        <v>3</v>
      </c>
    </row>
    <row r="19" spans="1:6" ht="15" x14ac:dyDescent="0.25">
      <c r="A19" s="4"/>
      <c r="B19" s="4"/>
      <c r="C19" s="4"/>
      <c r="D19" s="4"/>
      <c r="E19" s="4"/>
      <c r="F19" s="5" t="s">
        <v>43</v>
      </c>
    </row>
    <row r="20" spans="1:6" ht="15" x14ac:dyDescent="0.25">
      <c r="A20" s="4"/>
      <c r="B20" s="4"/>
      <c r="C20" s="4"/>
      <c r="D20" s="4"/>
      <c r="E20" s="4"/>
      <c r="F20" s="4"/>
    </row>
    <row r="21" spans="1:6" ht="15" x14ac:dyDescent="0.25">
      <c r="A21" s="8" t="s">
        <v>13</v>
      </c>
      <c r="B21" s="8" t="s">
        <v>16</v>
      </c>
      <c r="C21" s="8" t="s">
        <v>9</v>
      </c>
      <c r="D21" s="8" t="s">
        <v>4</v>
      </c>
      <c r="E21" s="8" t="s">
        <v>10</v>
      </c>
      <c r="F21" s="8" t="s">
        <v>11</v>
      </c>
    </row>
    <row r="22" spans="1:6" ht="92.25" customHeight="1" x14ac:dyDescent="0.25">
      <c r="A22" s="8">
        <v>1</v>
      </c>
      <c r="B22" s="2" t="s">
        <v>23</v>
      </c>
      <c r="C22" s="2" t="s">
        <v>22</v>
      </c>
      <c r="D22" s="2">
        <v>4</v>
      </c>
      <c r="E22" s="2">
        <v>20000</v>
      </c>
      <c r="F22" s="2">
        <f>D22*E22</f>
        <v>80000</v>
      </c>
    </row>
    <row r="23" spans="1:6" ht="183" customHeight="1" x14ac:dyDescent="0.25">
      <c r="A23" s="8">
        <v>2</v>
      </c>
      <c r="B23" s="2" t="s">
        <v>37</v>
      </c>
      <c r="C23" s="2" t="s">
        <v>22</v>
      </c>
      <c r="D23" s="2">
        <v>2</v>
      </c>
      <c r="E23" s="2">
        <v>45000</v>
      </c>
      <c r="F23" s="2">
        <f t="shared" ref="F23:F29" si="1">D23*E23</f>
        <v>90000</v>
      </c>
    </row>
    <row r="24" spans="1:6" ht="107.25" customHeight="1" x14ac:dyDescent="0.25">
      <c r="A24" s="8">
        <v>3</v>
      </c>
      <c r="B24" s="2" t="s">
        <v>26</v>
      </c>
      <c r="C24" s="2" t="s">
        <v>25</v>
      </c>
      <c r="D24" s="2">
        <v>10</v>
      </c>
      <c r="E24" s="2">
        <v>40110</v>
      </c>
      <c r="F24" s="2">
        <f t="shared" si="1"/>
        <v>401100</v>
      </c>
    </row>
    <row r="25" spans="1:6" ht="15" x14ac:dyDescent="0.25">
      <c r="A25" s="8">
        <v>4</v>
      </c>
      <c r="B25" s="2" t="s">
        <v>24</v>
      </c>
      <c r="C25" s="2" t="s">
        <v>22</v>
      </c>
      <c r="D25" s="2">
        <v>500</v>
      </c>
      <c r="E25" s="2">
        <v>20</v>
      </c>
      <c r="F25" s="2">
        <f t="shared" si="1"/>
        <v>10000</v>
      </c>
    </row>
    <row r="26" spans="1:6" ht="15" x14ac:dyDescent="0.25">
      <c r="A26" s="8">
        <v>5</v>
      </c>
      <c r="B26" s="2" t="s">
        <v>29</v>
      </c>
      <c r="C26" s="2" t="s">
        <v>20</v>
      </c>
      <c r="D26" s="2">
        <v>20</v>
      </c>
      <c r="E26" s="2">
        <v>3804</v>
      </c>
      <c r="F26" s="2">
        <f t="shared" si="1"/>
        <v>76080</v>
      </c>
    </row>
    <row r="27" spans="1:6" ht="15" x14ac:dyDescent="0.25">
      <c r="A27" s="8">
        <v>6</v>
      </c>
      <c r="B27" s="2" t="s">
        <v>28</v>
      </c>
      <c r="C27" s="2" t="s">
        <v>22</v>
      </c>
      <c r="D27" s="2">
        <v>2000</v>
      </c>
      <c r="E27" s="2">
        <v>15</v>
      </c>
      <c r="F27" s="2">
        <f t="shared" si="1"/>
        <v>30000</v>
      </c>
    </row>
    <row r="28" spans="1:6" ht="15" x14ac:dyDescent="0.25">
      <c r="A28" s="8">
        <v>7</v>
      </c>
      <c r="B28" s="2" t="s">
        <v>27</v>
      </c>
      <c r="C28" s="2" t="s">
        <v>21</v>
      </c>
      <c r="D28" s="2">
        <v>30</v>
      </c>
      <c r="E28" s="2">
        <v>42.86</v>
      </c>
      <c r="F28" s="2">
        <f t="shared" si="1"/>
        <v>1285.8</v>
      </c>
    </row>
    <row r="29" spans="1:6" ht="30" x14ac:dyDescent="0.25">
      <c r="A29" s="8">
        <v>8</v>
      </c>
      <c r="B29" s="2" t="s">
        <v>39</v>
      </c>
      <c r="C29" s="2" t="s">
        <v>22</v>
      </c>
      <c r="D29" s="2">
        <v>1</v>
      </c>
      <c r="E29" s="2">
        <v>30000</v>
      </c>
      <c r="F29" s="2">
        <f t="shared" si="1"/>
        <v>30000</v>
      </c>
    </row>
    <row r="30" spans="1:6" ht="15" x14ac:dyDescent="0.25">
      <c r="A30" s="13" t="s">
        <v>7</v>
      </c>
      <c r="B30" s="14"/>
      <c r="C30" s="14"/>
      <c r="D30" s="14"/>
      <c r="E30" s="15"/>
      <c r="F30" s="11">
        <f>SUM(F22:F29)</f>
        <v>718465.8</v>
      </c>
    </row>
    <row r="31" spans="1:6" ht="15" x14ac:dyDescent="0.25">
      <c r="A31" s="9"/>
      <c r="B31" s="4"/>
      <c r="C31" s="4"/>
      <c r="D31" s="4"/>
      <c r="E31" s="4"/>
      <c r="F31" s="4"/>
    </row>
    <row r="32" spans="1:6" ht="15" x14ac:dyDescent="0.25">
      <c r="A32" s="16" t="s">
        <v>18</v>
      </c>
      <c r="B32" s="16"/>
      <c r="C32" s="16"/>
      <c r="D32" s="16"/>
      <c r="E32" s="16"/>
      <c r="F32" s="16"/>
    </row>
    <row r="33" spans="1:6" ht="15" customHeight="1" x14ac:dyDescent="0.25">
      <c r="A33" s="12" t="s">
        <v>5</v>
      </c>
      <c r="B33" s="12"/>
      <c r="C33" s="12"/>
      <c r="D33" s="12"/>
      <c r="E33" s="12"/>
      <c r="F33" s="12"/>
    </row>
    <row r="34" spans="1:6" ht="15" x14ac:dyDescent="0.25">
      <c r="A34" s="4"/>
      <c r="B34" s="4"/>
      <c r="C34" s="4"/>
      <c r="D34" s="4"/>
      <c r="E34" s="4"/>
      <c r="F34" s="4"/>
    </row>
    <row r="35" spans="1:6" ht="15" x14ac:dyDescent="0.25">
      <c r="A35" s="4"/>
      <c r="B35" s="4"/>
      <c r="C35" s="4"/>
      <c r="D35" s="4"/>
      <c r="E35" s="4"/>
      <c r="F35" s="4"/>
    </row>
    <row r="36" spans="1:6" ht="15" x14ac:dyDescent="0.25">
      <c r="A36" s="4"/>
      <c r="B36" s="4"/>
      <c r="C36" s="4"/>
      <c r="D36" s="4"/>
      <c r="E36" s="4"/>
      <c r="F36" s="4"/>
    </row>
    <row r="37" spans="1:6" ht="15" x14ac:dyDescent="0.25">
      <c r="A37" s="4"/>
      <c r="B37" s="4"/>
      <c r="C37" s="4"/>
      <c r="D37" s="4"/>
      <c r="E37" s="4"/>
      <c r="F37" s="4"/>
    </row>
    <row r="38" spans="1:6" ht="15" x14ac:dyDescent="0.25">
      <c r="A38" s="4"/>
      <c r="B38" s="4"/>
      <c r="C38" s="4"/>
      <c r="D38" s="4"/>
      <c r="E38" s="4"/>
      <c r="F38" s="4"/>
    </row>
    <row r="39" spans="1:6" ht="15" x14ac:dyDescent="0.25">
      <c r="A39" s="4"/>
      <c r="B39" s="4"/>
      <c r="C39" s="4"/>
      <c r="D39" s="4"/>
      <c r="E39" s="4"/>
      <c r="F39" s="4"/>
    </row>
  </sheetData>
  <mergeCells count="6">
    <mergeCell ref="A33:F33"/>
    <mergeCell ref="A13:E13"/>
    <mergeCell ref="A30:E30"/>
    <mergeCell ref="A15:F15"/>
    <mergeCell ref="A16:F16"/>
    <mergeCell ref="A32:F32"/>
  </mergeCells>
  <pageMargins left="0.70866141732283472" right="0" top="0.55118110236220474" bottom="0" header="0.31496062992125984" footer="0.31496062992125984"/>
  <pageSetup paperSize="9" scale="65"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2019-07-22T10:02:59Z</dcterms:modified>
</cp:coreProperties>
</file>